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ulturale\EX_UT116\SERVIZI SOCIO-CULTURALI\SOCIALE\PNRR M5C2\Sinode\Co progettazione\documentazione inviata\"/>
    </mc:Choice>
  </mc:AlternateContent>
  <bookViews>
    <workbookView xWindow="0" yWindow="0" windowWidth="28800" windowHeight="117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16" i="1"/>
  <c r="E20" i="1" s="1"/>
  <c r="E14" i="1"/>
  <c r="E17" i="1" l="1"/>
  <c r="E18" i="1" s="1"/>
</calcChain>
</file>

<file path=xl/comments1.xml><?xml version="1.0" encoding="utf-8"?>
<comments xmlns="http://schemas.openxmlformats.org/spreadsheetml/2006/main">
  <authors>
    <author>Lucio Piva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Lucio Piva: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<sst xmlns="http://schemas.openxmlformats.org/spreadsheetml/2006/main" count="51" uniqueCount="27">
  <si>
    <t>Azione</t>
  </si>
  <si>
    <t>SottoAzione</t>
  </si>
  <si>
    <t xml:space="preserve">Voce di Costo </t>
  </si>
  <si>
    <t>Tipo di costo</t>
  </si>
  <si>
    <t>Definizione e attivazione del progetto individualizzato. (è necessario barrare tutte le opzioni)</t>
  </si>
  <si>
    <t>A3.Progettazione individualizzata</t>
  </si>
  <si>
    <t>Appalti di servizi e forniture</t>
  </si>
  <si>
    <t>Costo di gestione</t>
  </si>
  <si>
    <t>A1. Costituzione o rafforzamento equipe</t>
  </si>
  <si>
    <t>A4. Attivazione sostegni</t>
  </si>
  <si>
    <t>Oneri connessi agli accordi/convenzioni con Enti del Terzo Settore</t>
  </si>
  <si>
    <t>A2. Valutazione multidimensionale</t>
  </si>
  <si>
    <t>Costo di investimento</t>
  </si>
  <si>
    <t>TOTALE AZIONE A</t>
  </si>
  <si>
    <t>Abitazione: adattamento degli spazi, domotica e assistenza a distanza. (è necessario barrare almeno una opzione e comunque tutte quelle che sono in linea con le finalità del sub-investimento)</t>
  </si>
  <si>
    <t>B2. Rivalutazione delle condizioni abitative</t>
  </si>
  <si>
    <t>Acquisizione di esperti esterni</t>
  </si>
  <si>
    <t>B3. Adattamento e dotazione delle abitazioni</t>
  </si>
  <si>
    <t>B4. Attivazione sostegni domiciliari a distanza</t>
  </si>
  <si>
    <t>B5. Sperimentazione assistenza e accompagnamento a distanza</t>
  </si>
  <si>
    <t>TOTALE AZIONE B</t>
  </si>
  <si>
    <t>Lavoro: sviluppo delle competenze digitali per le persone con disabilità coinvolte nel progetto e lavoro a distanza. (è necessario barrare almeno una opzione e comunque tutte quelle che sono in linea con le finalità del sub-investimento)</t>
  </si>
  <si>
    <t>C1. Fornitura della strumentazione necessaria</t>
  </si>
  <si>
    <t>C2. Azioni di collegamento con enti e agenzie del territorio per tirocini formativi</t>
  </si>
  <si>
    <t>TOTALE AZIONE C</t>
  </si>
  <si>
    <t>VALORE CONFERMATO /  RIPROPOSTO</t>
  </si>
  <si>
    <t xml:space="preserve">Importo iniziale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</si>
</sst>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10]_-;\-* #,##0.00\ [$€-410]_-;_-* &quot;-&quot;??\ [$€-410]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0" fillId="3" borderId="9" xfId="0" applyNumberForma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horizontal="center" vertical="center" wrapText="1"/>
    </xf>
    <xf numFmtId="165" fontId="0" fillId="3" borderId="8" xfId="0" applyNumberForma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165" fontId="2" fillId="0" borderId="1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Normale" xfId="0" builtinId="0"/>
    <cellStyle name="Normale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zoomScale="66" workbookViewId="0">
      <selection activeCell="I3" sqref="I3"/>
    </sheetView>
  </sheetViews>
  <sheetFormatPr defaultRowHeight="15" x14ac:dyDescent="0.25"/>
  <cols>
    <col min="1" max="1" width="27.5703125" customWidth="1"/>
    <col min="2" max="2" width="41.140625" customWidth="1"/>
    <col min="3" max="3" width="36.42578125" customWidth="1"/>
    <col min="4" max="4" width="31.7109375" customWidth="1"/>
    <col min="5" max="5" width="31.28515625" style="6" customWidth="1"/>
    <col min="6" max="6" width="41.5703125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8" t="s">
        <v>25</v>
      </c>
      <c r="F1" s="8" t="s">
        <v>26</v>
      </c>
    </row>
    <row r="2" spans="1:6" ht="60" x14ac:dyDescent="0.25">
      <c r="A2" s="18" t="s">
        <v>4</v>
      </c>
      <c r="B2" s="3" t="s">
        <v>5</v>
      </c>
      <c r="C2" s="3" t="s">
        <v>10</v>
      </c>
      <c r="D2" s="3" t="s">
        <v>7</v>
      </c>
      <c r="E2" s="11">
        <v>7500</v>
      </c>
      <c r="F2" s="17">
        <v>17500</v>
      </c>
    </row>
    <row r="3" spans="1:6" ht="63" customHeight="1" x14ac:dyDescent="0.25">
      <c r="A3" s="18"/>
      <c r="B3" s="3" t="s">
        <v>8</v>
      </c>
      <c r="C3" s="3" t="s">
        <v>10</v>
      </c>
      <c r="D3" s="3" t="s">
        <v>7</v>
      </c>
      <c r="E3" s="11">
        <v>10000</v>
      </c>
      <c r="F3" s="17">
        <v>15000</v>
      </c>
    </row>
    <row r="4" spans="1:6" ht="60" x14ac:dyDescent="0.25">
      <c r="A4" s="18"/>
      <c r="B4" s="3" t="s">
        <v>9</v>
      </c>
      <c r="C4" s="3" t="s">
        <v>10</v>
      </c>
      <c r="D4" s="3" t="s">
        <v>7</v>
      </c>
      <c r="E4" s="11">
        <v>49500</v>
      </c>
      <c r="F4" s="17">
        <v>48500</v>
      </c>
    </row>
    <row r="5" spans="1:6" ht="75" x14ac:dyDescent="0.25">
      <c r="A5" s="18"/>
      <c r="B5" s="3" t="s">
        <v>11</v>
      </c>
      <c r="C5" s="3" t="s">
        <v>10</v>
      </c>
      <c r="D5" s="3" t="s">
        <v>7</v>
      </c>
      <c r="E5" s="11">
        <v>26000</v>
      </c>
      <c r="F5" s="17">
        <v>26000</v>
      </c>
    </row>
    <row r="6" spans="1:6" ht="60" x14ac:dyDescent="0.25">
      <c r="A6" s="18"/>
      <c r="B6" s="3" t="s">
        <v>9</v>
      </c>
      <c r="C6" s="3" t="s">
        <v>10</v>
      </c>
      <c r="D6" s="3" t="s">
        <v>12</v>
      </c>
      <c r="E6" s="11">
        <v>5000</v>
      </c>
      <c r="F6" s="17">
        <v>7000</v>
      </c>
    </row>
    <row r="7" spans="1:6" ht="15.75" thickBot="1" x14ac:dyDescent="0.3">
      <c r="A7" s="19"/>
      <c r="B7" s="20" t="s">
        <v>13</v>
      </c>
      <c r="C7" s="20"/>
      <c r="D7" s="20"/>
      <c r="E7" s="12">
        <f>E2+E3+E4+E5+E6</f>
        <v>98000</v>
      </c>
      <c r="F7" s="17">
        <v>114000</v>
      </c>
    </row>
    <row r="8" spans="1:6" ht="90" x14ac:dyDescent="0.25">
      <c r="A8" s="21" t="s">
        <v>14</v>
      </c>
      <c r="B8" s="9" t="s">
        <v>15</v>
      </c>
      <c r="C8" s="9" t="s">
        <v>16</v>
      </c>
      <c r="D8" s="10" t="s">
        <v>12</v>
      </c>
      <c r="E8" s="13">
        <v>24500</v>
      </c>
      <c r="F8" s="17">
        <v>24500</v>
      </c>
    </row>
    <row r="9" spans="1:6" ht="105" x14ac:dyDescent="0.25">
      <c r="A9" s="18"/>
      <c r="B9" s="3" t="s">
        <v>17</v>
      </c>
      <c r="C9" s="3" t="s">
        <v>6</v>
      </c>
      <c r="D9" s="4" t="s">
        <v>12</v>
      </c>
      <c r="E9" s="11">
        <v>43000</v>
      </c>
      <c r="F9" s="17">
        <v>90000</v>
      </c>
    </row>
    <row r="10" spans="1:6" ht="105" x14ac:dyDescent="0.25">
      <c r="A10" s="18"/>
      <c r="B10" s="3" t="s">
        <v>17</v>
      </c>
      <c r="C10" s="3" t="s">
        <v>6</v>
      </c>
      <c r="D10" s="4" t="s">
        <v>12</v>
      </c>
      <c r="E10" s="14">
        <v>271900</v>
      </c>
      <c r="F10" s="17">
        <v>175000</v>
      </c>
    </row>
    <row r="11" spans="1:6" ht="105" x14ac:dyDescent="0.25">
      <c r="A11" s="18"/>
      <c r="B11" s="3" t="s">
        <v>18</v>
      </c>
      <c r="C11" s="3" t="s">
        <v>10</v>
      </c>
      <c r="D11" s="4" t="s">
        <v>7</v>
      </c>
      <c r="E11" s="14">
        <v>10000</v>
      </c>
      <c r="F11" s="17">
        <v>10000</v>
      </c>
    </row>
    <row r="12" spans="1:6" ht="105" x14ac:dyDescent="0.25">
      <c r="A12" s="18"/>
      <c r="B12" s="3" t="s">
        <v>18</v>
      </c>
      <c r="C12" s="3" t="s">
        <v>10</v>
      </c>
      <c r="D12" s="4" t="s">
        <v>7</v>
      </c>
      <c r="E12" s="14">
        <v>80000</v>
      </c>
      <c r="F12" s="17">
        <v>80000</v>
      </c>
    </row>
    <row r="13" spans="1:6" ht="135" x14ac:dyDescent="0.25">
      <c r="A13" s="18"/>
      <c r="B13" s="3" t="s">
        <v>19</v>
      </c>
      <c r="C13" s="3" t="s">
        <v>10</v>
      </c>
      <c r="D13" s="4" t="s">
        <v>7</v>
      </c>
      <c r="E13" s="14">
        <v>31000</v>
      </c>
      <c r="F13" s="17">
        <v>40000</v>
      </c>
    </row>
    <row r="14" spans="1:6" ht="15.75" thickBot="1" x14ac:dyDescent="0.3">
      <c r="A14" s="19"/>
      <c r="B14" s="20" t="s">
        <v>20</v>
      </c>
      <c r="C14" s="20"/>
      <c r="D14" s="20"/>
      <c r="E14" s="12">
        <f>E8+E9+E10+E11+E12+E13</f>
        <v>460400</v>
      </c>
      <c r="F14" s="17">
        <v>419500</v>
      </c>
    </row>
    <row r="15" spans="1:6" ht="105" x14ac:dyDescent="0.25">
      <c r="A15" s="21" t="s">
        <v>21</v>
      </c>
      <c r="B15" s="9" t="s">
        <v>22</v>
      </c>
      <c r="C15" s="9" t="s">
        <v>10</v>
      </c>
      <c r="D15" s="10" t="s">
        <v>12</v>
      </c>
      <c r="E15" s="15">
        <v>10100</v>
      </c>
      <c r="F15" s="17">
        <v>60000</v>
      </c>
    </row>
    <row r="16" spans="1:6" ht="165" x14ac:dyDescent="0.25">
      <c r="A16" s="18"/>
      <c r="B16" s="3" t="s">
        <v>23</v>
      </c>
      <c r="C16" s="3" t="s">
        <v>10</v>
      </c>
      <c r="D16" s="4" t="s">
        <v>7</v>
      </c>
      <c r="E16" s="14">
        <f>119500+23000+2000</f>
        <v>144500</v>
      </c>
      <c r="F16" s="17">
        <v>119500</v>
      </c>
    </row>
    <row r="17" spans="1:6" ht="15.75" thickBot="1" x14ac:dyDescent="0.3">
      <c r="A17" s="19"/>
      <c r="B17" s="20" t="s">
        <v>24</v>
      </c>
      <c r="C17" s="20"/>
      <c r="D17" s="20"/>
      <c r="E17" s="12">
        <f>E15+E16</f>
        <v>154600</v>
      </c>
      <c r="F17" s="17">
        <v>179500</v>
      </c>
    </row>
    <row r="18" spans="1:6" x14ac:dyDescent="0.25">
      <c r="A18" s="5"/>
      <c r="B18" s="5"/>
      <c r="C18" s="5"/>
      <c r="D18" s="5"/>
      <c r="E18" s="16">
        <f>E17+E14+E7</f>
        <v>713000</v>
      </c>
      <c r="F18" s="17">
        <v>713000</v>
      </c>
    </row>
    <row r="20" spans="1:6" x14ac:dyDescent="0.25">
      <c r="E20" s="7">
        <f>SUM(E16+E13+E12+E5+E4+E3+E11)</f>
        <v>351000</v>
      </c>
    </row>
  </sheetData>
  <mergeCells count="6">
    <mergeCell ref="A2:A7"/>
    <mergeCell ref="B7:D7"/>
    <mergeCell ref="A8:A14"/>
    <mergeCell ref="B14:D14"/>
    <mergeCell ref="A15:A17"/>
    <mergeCell ref="B17:D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 mio PC</dc:creator>
  <cp:lastModifiedBy>Lucio Piva</cp:lastModifiedBy>
  <dcterms:created xsi:type="dcterms:W3CDTF">2015-06-05T18:17:20Z</dcterms:created>
  <dcterms:modified xsi:type="dcterms:W3CDTF">2024-06-07T10:47:00Z</dcterms:modified>
</cp:coreProperties>
</file>